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10410\Desktop\"/>
    </mc:Choice>
  </mc:AlternateContent>
  <bookViews>
    <workbookView xWindow="0" yWindow="0" windowWidth="21570" windowHeight="2835"/>
  </bookViews>
  <sheets>
    <sheet name="工事費内訳書" sheetId="2" r:id="rId1"/>
  </sheets>
  <definedNames>
    <definedName name="_xlnm.Print_Area" localSheetId="0">工事費内訳書!$A$1:$G$69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" l="1"/>
  <c r="G61" i="2" s="1"/>
  <c r="G59" i="2"/>
  <c r="G58" i="2" s="1"/>
  <c r="G56" i="2"/>
  <c r="G55" i="2" s="1"/>
  <c r="G45" i="2"/>
  <c r="G44" i="2" s="1"/>
  <c r="G19" i="2"/>
  <c r="G18" i="2" s="1"/>
  <c r="G14" i="2"/>
  <c r="G13" i="2" s="1"/>
  <c r="G12" i="2" s="1"/>
  <c r="G11" i="2" s="1"/>
  <c r="G17" i="2" l="1"/>
  <c r="G16" i="2" s="1"/>
  <c r="G10" i="2" s="1"/>
  <c r="G68" i="2" s="1"/>
  <c r="G69" i="2" s="1"/>
</calcChain>
</file>

<file path=xl/sharedStrings.xml><?xml version="1.0" encoding="utf-8"?>
<sst xmlns="http://schemas.openxmlformats.org/spreadsheetml/2006/main" count="133" uniqueCount="70">
  <si>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</si>
  <si>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</si>
  <si>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</si>
  <si>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</si>
  <si>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</si>
  <si>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</si>
  <si>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</si>
  <si>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</si>
  <si>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</si>
  <si>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</si>
  <si>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</si>
  <si>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</si>
  <si>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</si>
  <si>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長寿命化　下原　仁界用水機場補修工事</t>
  </si>
  <si>
    <t>工事原価
_x000D_</t>
  </si>
  <si>
    <t>式</t>
  </si>
  <si>
    <t>製作工事原価
_x000D_</t>
  </si>
  <si>
    <t>直接製作費
_x000D_</t>
  </si>
  <si>
    <t>付帯設備工
_x000D_</t>
  </si>
  <si>
    <t>機器単体費（付属設備）
_x000D_</t>
  </si>
  <si>
    <t>据付工事原価
_x000D_</t>
  </si>
  <si>
    <t>直接工事費
_x000D_</t>
  </si>
  <si>
    <t>用排水機修繕工
_x000D_</t>
  </si>
  <si>
    <t>各設備修繕工
_x000D_</t>
  </si>
  <si>
    <t>封水弁配管　材料費
_x000D_</t>
  </si>
  <si>
    <t>No.1既設真空ポンプ撤去工
_x000D_</t>
  </si>
  <si>
    <t>No.2既設真空ポンプ撤去工
_x000D_</t>
  </si>
  <si>
    <t>No.1真空ポンプ据付工
_x000D_</t>
  </si>
  <si>
    <t>No.2真空ポンプ据付工
_x000D_</t>
  </si>
  <si>
    <t>No.1既設封水弁撤去工
_x000D_</t>
  </si>
  <si>
    <t>No.2既設封水弁撤去工
_x000D_</t>
  </si>
  <si>
    <t>No.1封水弁据付工
_x000D_</t>
  </si>
  <si>
    <t>No.2封水弁据付工
_x000D_</t>
  </si>
  <si>
    <t>既設封水弁配管撤去工
_x000D_</t>
  </si>
  <si>
    <t>封水弁配管据付工
_x000D_</t>
  </si>
  <si>
    <t>No.1既設吸気弁撤去工
_x000D_</t>
  </si>
  <si>
    <t>No.2既設吸気弁撤去工
_x000D_</t>
  </si>
  <si>
    <t>No.1吸気弁据付工
_x000D_</t>
  </si>
  <si>
    <t>No.2吸気弁据付工
_x000D_</t>
  </si>
  <si>
    <t>既設真空ポンプ補水槽撤去工
_x000D_</t>
  </si>
  <si>
    <t>真空ポンプ補水槽基礎工
_x000D_</t>
  </si>
  <si>
    <t>真空ポンプ補水槽据付工
_x000D_</t>
  </si>
  <si>
    <t>No.1既設真空破壊弁撤去工
_x000D_</t>
  </si>
  <si>
    <t>No.2既設真空破壊弁撤去工
_x000D_</t>
  </si>
  <si>
    <t>No.1真空破壊弁据付工
_x000D_</t>
  </si>
  <si>
    <t>No.2真空破壊弁据付工
_x000D_</t>
  </si>
  <si>
    <t>No.1機械基礎工
_x000D_</t>
  </si>
  <si>
    <t>No.2機械基礎工
_x000D_</t>
  </si>
  <si>
    <t>試運転調整工
_x000D_</t>
  </si>
  <si>
    <t>試運転調整工
_x000D_No.1真空ポンプ</t>
  </si>
  <si>
    <t>試運転調整工
_x000D_No.2真空ポンプ</t>
  </si>
  <si>
    <t>試運転調整工
_x000D_No.1封水弁</t>
  </si>
  <si>
    <t>試運転調整工
_x000D_No.2封水弁</t>
  </si>
  <si>
    <t>試運転調整工
_x000D_No.1吸気弁</t>
  </si>
  <si>
    <t>試運転調整工
_x000D_No.2吸気弁</t>
  </si>
  <si>
    <t>試運転調整工
_x000D_真空ポンプ補水槽</t>
  </si>
  <si>
    <t>試運転調整工
_x000D_No.1真空破壊弁</t>
  </si>
  <si>
    <t>試運転調整工
_x000D_No.2真空破壊弁</t>
  </si>
  <si>
    <t>機械経費
_x000D_</t>
  </si>
  <si>
    <t>産業廃棄物処理費
_x000D_</t>
  </si>
  <si>
    <t>産業廃棄物処分費
_x000D_</t>
  </si>
  <si>
    <t>産業廃棄物処理工
_x000D_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</si>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</sst>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1"/>
  <sheetViews>
    <sheetView showGridLines="0" tabSelected="1" zoomScaleNormal="100" zoomScaleSheetLayoutView="100" workbookViewId="0">
      <selection activeCell="G69" sqref="G69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 x14ac:dyDescent="0.15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 x14ac:dyDescent="0.15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15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+G11+G16+G66</f>
        <v>0</v>
      </c>
      <c r="H10" s="2"/>
      <c r="I10" s="15">
        <v>1</v>
      </c>
      <c r="J10" s="15"/>
    </row>
    <row r="11" spans="1:10" ht="42" customHeight="1" x14ac:dyDescent="0.15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/>
    </row>
    <row r="12" spans="1:10" ht="42" customHeight="1" x14ac:dyDescent="0.15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19</v>
      </c>
      <c r="E15" s="12" t="s">
        <v>15</v>
      </c>
      <c r="F15" s="13">
        <v>1</v>
      </c>
      <c r="G15" s="20"/>
      <c r="H15" s="2"/>
      <c r="I15" s="15">
        <v>6</v>
      </c>
      <c r="J15" s="15">
        <v>4</v>
      </c>
    </row>
    <row r="16" spans="1:10" ht="42" customHeight="1" x14ac:dyDescent="0.15">
      <c r="A16" s="26" t="s">
        <v>20</v>
      </c>
      <c r="B16" s="27"/>
      <c r="C16" s="27"/>
      <c r="D16" s="28"/>
      <c r="E16" s="12" t="s">
        <v>15</v>
      </c>
      <c r="F16" s="13">
        <v>1</v>
      </c>
      <c r="G16" s="14">
        <f>+G17+G61</f>
        <v>0</v>
      </c>
      <c r="H16" s="2"/>
      <c r="I16" s="15">
        <v>7</v>
      </c>
      <c r="J16" s="15"/>
    </row>
    <row r="17" spans="1:10" ht="42" customHeight="1" x14ac:dyDescent="0.15">
      <c r="A17" s="26" t="s">
        <v>21</v>
      </c>
      <c r="B17" s="27"/>
      <c r="C17" s="27"/>
      <c r="D17" s="28"/>
      <c r="E17" s="12" t="s">
        <v>15</v>
      </c>
      <c r="F17" s="13">
        <v>1</v>
      </c>
      <c r="G17" s="14">
        <f>+G18+G44+G55+G58</f>
        <v>0</v>
      </c>
      <c r="H17" s="2"/>
      <c r="I17" s="15">
        <v>8</v>
      </c>
      <c r="J17" s="15">
        <v>20</v>
      </c>
    </row>
    <row r="18" spans="1:10" ht="42" customHeight="1" x14ac:dyDescent="0.15">
      <c r="A18" s="10"/>
      <c r="B18" s="32" t="s">
        <v>22</v>
      </c>
      <c r="C18" s="27"/>
      <c r="D18" s="28"/>
      <c r="E18" s="12" t="s">
        <v>15</v>
      </c>
      <c r="F18" s="13">
        <v>1</v>
      </c>
      <c r="G18" s="14">
        <f>+G19</f>
        <v>0</v>
      </c>
      <c r="H18" s="2"/>
      <c r="I18" s="15">
        <v>9</v>
      </c>
      <c r="J18" s="15">
        <v>2</v>
      </c>
    </row>
    <row r="19" spans="1:10" ht="42" customHeight="1" x14ac:dyDescent="0.15">
      <c r="A19" s="10"/>
      <c r="B19" s="11"/>
      <c r="C19" s="32" t="s">
        <v>23</v>
      </c>
      <c r="D19" s="28"/>
      <c r="E19" s="12" t="s">
        <v>15</v>
      </c>
      <c r="F19" s="13">
        <v>1</v>
      </c>
      <c r="G19" s="14">
        <f>+G20+G21+G22+G23+G24+G25+G26+G27+G28+G29+G30+G31+G32+G33+G34+G35+G36+G37+G38+G39+G40+G41+G42+G43</f>
        <v>0</v>
      </c>
      <c r="H19" s="2"/>
      <c r="I19" s="15">
        <v>10</v>
      </c>
      <c r="J19" s="15">
        <v>3</v>
      </c>
    </row>
    <row r="20" spans="1:10" ht="42" customHeight="1" x14ac:dyDescent="0.15">
      <c r="A20" s="10"/>
      <c r="B20" s="11"/>
      <c r="C20" s="11"/>
      <c r="D20" s="19" t="s">
        <v>24</v>
      </c>
      <c r="E20" s="12" t="s">
        <v>15</v>
      </c>
      <c r="F20" s="13">
        <v>1</v>
      </c>
      <c r="G20" s="20"/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19" t="s">
        <v>25</v>
      </c>
      <c r="E21" s="12" t="s">
        <v>15</v>
      </c>
      <c r="F21" s="13">
        <v>1</v>
      </c>
      <c r="G21" s="20"/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19" t="s">
        <v>26</v>
      </c>
      <c r="E22" s="12" t="s">
        <v>15</v>
      </c>
      <c r="F22" s="13">
        <v>1</v>
      </c>
      <c r="G22" s="20"/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19" t="s">
        <v>27</v>
      </c>
      <c r="E23" s="12" t="s">
        <v>15</v>
      </c>
      <c r="F23" s="13">
        <v>1</v>
      </c>
      <c r="G23" s="20"/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19" t="s">
        <v>28</v>
      </c>
      <c r="E24" s="12" t="s">
        <v>15</v>
      </c>
      <c r="F24" s="13">
        <v>1</v>
      </c>
      <c r="G24" s="20"/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19" t="s">
        <v>29</v>
      </c>
      <c r="E25" s="12" t="s">
        <v>15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19" t="s">
        <v>30</v>
      </c>
      <c r="E26" s="12" t="s">
        <v>15</v>
      </c>
      <c r="F26" s="13">
        <v>1</v>
      </c>
      <c r="G26" s="20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19" t="s">
        <v>31</v>
      </c>
      <c r="E27" s="12" t="s">
        <v>15</v>
      </c>
      <c r="F27" s="13">
        <v>1</v>
      </c>
      <c r="G27" s="20"/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19" t="s">
        <v>32</v>
      </c>
      <c r="E28" s="12" t="s">
        <v>15</v>
      </c>
      <c r="F28" s="13">
        <v>1</v>
      </c>
      <c r="G28" s="20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19" t="s">
        <v>33</v>
      </c>
      <c r="E29" s="12" t="s">
        <v>15</v>
      </c>
      <c r="F29" s="13">
        <v>1</v>
      </c>
      <c r="G29" s="20"/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19" t="s">
        <v>34</v>
      </c>
      <c r="E30" s="12" t="s">
        <v>15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19" t="s">
        <v>35</v>
      </c>
      <c r="E31" s="12" t="s">
        <v>15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11"/>
      <c r="D32" s="19" t="s">
        <v>36</v>
      </c>
      <c r="E32" s="12" t="s">
        <v>15</v>
      </c>
      <c r="F32" s="13">
        <v>1</v>
      </c>
      <c r="G32" s="20"/>
      <c r="H32" s="2"/>
      <c r="I32" s="15">
        <v>23</v>
      </c>
      <c r="J32" s="15">
        <v>4</v>
      </c>
    </row>
    <row r="33" spans="1:10" ht="42" customHeight="1" x14ac:dyDescent="0.15">
      <c r="A33" s="10"/>
      <c r="B33" s="11"/>
      <c r="C33" s="11"/>
      <c r="D33" s="19" t="s">
        <v>37</v>
      </c>
      <c r="E33" s="12" t="s">
        <v>15</v>
      </c>
      <c r="F33" s="13">
        <v>1</v>
      </c>
      <c r="G33" s="20"/>
      <c r="H33" s="2"/>
      <c r="I33" s="15">
        <v>24</v>
      </c>
      <c r="J33" s="15">
        <v>4</v>
      </c>
    </row>
    <row r="34" spans="1:10" ht="42" customHeight="1" x14ac:dyDescent="0.15">
      <c r="A34" s="10"/>
      <c r="B34" s="11"/>
      <c r="C34" s="11"/>
      <c r="D34" s="19" t="s">
        <v>38</v>
      </c>
      <c r="E34" s="12" t="s">
        <v>15</v>
      </c>
      <c r="F34" s="13">
        <v>1</v>
      </c>
      <c r="G34" s="20"/>
      <c r="H34" s="2"/>
      <c r="I34" s="15">
        <v>25</v>
      </c>
      <c r="J34" s="15">
        <v>4</v>
      </c>
    </row>
    <row r="35" spans="1:10" ht="42" customHeight="1" x14ac:dyDescent="0.15">
      <c r="A35" s="10"/>
      <c r="B35" s="11"/>
      <c r="C35" s="11"/>
      <c r="D35" s="19" t="s">
        <v>39</v>
      </c>
      <c r="E35" s="12" t="s">
        <v>15</v>
      </c>
      <c r="F35" s="13">
        <v>1</v>
      </c>
      <c r="G35" s="20"/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19" t="s">
        <v>40</v>
      </c>
      <c r="E36" s="12" t="s">
        <v>15</v>
      </c>
      <c r="F36" s="13">
        <v>1</v>
      </c>
      <c r="G36" s="20"/>
      <c r="H36" s="2"/>
      <c r="I36" s="15">
        <v>27</v>
      </c>
      <c r="J36" s="15">
        <v>4</v>
      </c>
    </row>
    <row r="37" spans="1:10" ht="42" customHeight="1" x14ac:dyDescent="0.15">
      <c r="A37" s="10"/>
      <c r="B37" s="11"/>
      <c r="C37" s="11"/>
      <c r="D37" s="19" t="s">
        <v>41</v>
      </c>
      <c r="E37" s="12" t="s">
        <v>15</v>
      </c>
      <c r="F37" s="13">
        <v>1</v>
      </c>
      <c r="G37" s="20"/>
      <c r="H37" s="2"/>
      <c r="I37" s="15">
        <v>28</v>
      </c>
      <c r="J37" s="15">
        <v>4</v>
      </c>
    </row>
    <row r="38" spans="1:10" ht="42" customHeight="1" x14ac:dyDescent="0.15">
      <c r="A38" s="10"/>
      <c r="B38" s="11"/>
      <c r="C38" s="11"/>
      <c r="D38" s="19" t="s">
        <v>42</v>
      </c>
      <c r="E38" s="12" t="s">
        <v>15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 x14ac:dyDescent="0.15">
      <c r="A39" s="10"/>
      <c r="B39" s="11"/>
      <c r="C39" s="11"/>
      <c r="D39" s="19" t="s">
        <v>43</v>
      </c>
      <c r="E39" s="12" t="s">
        <v>15</v>
      </c>
      <c r="F39" s="13">
        <v>1</v>
      </c>
      <c r="G39" s="20"/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19" t="s">
        <v>44</v>
      </c>
      <c r="E40" s="12" t="s">
        <v>15</v>
      </c>
      <c r="F40" s="13">
        <v>1</v>
      </c>
      <c r="G40" s="20"/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19" t="s">
        <v>45</v>
      </c>
      <c r="E41" s="12" t="s">
        <v>15</v>
      </c>
      <c r="F41" s="13">
        <v>1</v>
      </c>
      <c r="G41" s="20"/>
      <c r="H41" s="2"/>
      <c r="I41" s="15">
        <v>32</v>
      </c>
      <c r="J41" s="15">
        <v>4</v>
      </c>
    </row>
    <row r="42" spans="1:10" ht="42" customHeight="1" x14ac:dyDescent="0.15">
      <c r="A42" s="10"/>
      <c r="B42" s="11"/>
      <c r="C42" s="11"/>
      <c r="D42" s="19" t="s">
        <v>46</v>
      </c>
      <c r="E42" s="12" t="s">
        <v>15</v>
      </c>
      <c r="F42" s="13">
        <v>1</v>
      </c>
      <c r="G42" s="20"/>
      <c r="H42" s="2"/>
      <c r="I42" s="15">
        <v>33</v>
      </c>
      <c r="J42" s="15">
        <v>4</v>
      </c>
    </row>
    <row r="43" spans="1:10" ht="42" customHeight="1" x14ac:dyDescent="0.15">
      <c r="A43" s="10"/>
      <c r="B43" s="11"/>
      <c r="C43" s="11"/>
      <c r="D43" s="19" t="s">
        <v>47</v>
      </c>
      <c r="E43" s="12" t="s">
        <v>15</v>
      </c>
      <c r="F43" s="13">
        <v>1</v>
      </c>
      <c r="G43" s="20"/>
      <c r="H43" s="2"/>
      <c r="I43" s="15">
        <v>34</v>
      </c>
      <c r="J43" s="15">
        <v>4</v>
      </c>
    </row>
    <row r="44" spans="1:10" ht="42" customHeight="1" x14ac:dyDescent="0.15">
      <c r="A44" s="10"/>
      <c r="B44" s="32" t="s">
        <v>48</v>
      </c>
      <c r="C44" s="27"/>
      <c r="D44" s="28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2</v>
      </c>
    </row>
    <row r="45" spans="1:10" ht="42" customHeight="1" x14ac:dyDescent="0.15">
      <c r="A45" s="10"/>
      <c r="B45" s="11"/>
      <c r="C45" s="32" t="s">
        <v>48</v>
      </c>
      <c r="D45" s="28"/>
      <c r="E45" s="12" t="s">
        <v>15</v>
      </c>
      <c r="F45" s="13">
        <v>1</v>
      </c>
      <c r="G45" s="14">
        <f>+G46+G47+G48+G49+G50+G51+G52+G53+G54</f>
        <v>0</v>
      </c>
      <c r="H45" s="2"/>
      <c r="I45" s="15">
        <v>36</v>
      </c>
      <c r="J45" s="15">
        <v>3</v>
      </c>
    </row>
    <row r="46" spans="1:10" ht="42" customHeight="1" x14ac:dyDescent="0.15">
      <c r="A46" s="10"/>
      <c r="B46" s="11"/>
      <c r="C46" s="11"/>
      <c r="D46" s="19" t="s">
        <v>49</v>
      </c>
      <c r="E46" s="12" t="s">
        <v>15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 x14ac:dyDescent="0.15">
      <c r="A47" s="10"/>
      <c r="B47" s="11"/>
      <c r="C47" s="11"/>
      <c r="D47" s="19" t="s">
        <v>50</v>
      </c>
      <c r="E47" s="12" t="s">
        <v>15</v>
      </c>
      <c r="F47" s="13">
        <v>1</v>
      </c>
      <c r="G47" s="20"/>
      <c r="H47" s="2"/>
      <c r="I47" s="15">
        <v>38</v>
      </c>
      <c r="J47" s="15">
        <v>4</v>
      </c>
    </row>
    <row r="48" spans="1:10" ht="42" customHeight="1" x14ac:dyDescent="0.15">
      <c r="A48" s="10"/>
      <c r="B48" s="11"/>
      <c r="C48" s="11"/>
      <c r="D48" s="19" t="s">
        <v>51</v>
      </c>
      <c r="E48" s="12" t="s">
        <v>15</v>
      </c>
      <c r="F48" s="13">
        <v>1</v>
      </c>
      <c r="G48" s="20"/>
      <c r="H48" s="2"/>
      <c r="I48" s="15">
        <v>39</v>
      </c>
      <c r="J48" s="15">
        <v>4</v>
      </c>
    </row>
    <row r="49" spans="1:10" ht="42" customHeight="1" x14ac:dyDescent="0.15">
      <c r="A49" s="10"/>
      <c r="B49" s="11"/>
      <c r="C49" s="11"/>
      <c r="D49" s="19" t="s">
        <v>52</v>
      </c>
      <c r="E49" s="12" t="s">
        <v>15</v>
      </c>
      <c r="F49" s="13">
        <v>1</v>
      </c>
      <c r="G49" s="20"/>
      <c r="H49" s="2"/>
      <c r="I49" s="15">
        <v>40</v>
      </c>
      <c r="J49" s="15">
        <v>4</v>
      </c>
    </row>
    <row r="50" spans="1:10" ht="42" customHeight="1" x14ac:dyDescent="0.15">
      <c r="A50" s="10"/>
      <c r="B50" s="11"/>
      <c r="C50" s="11"/>
      <c r="D50" s="19" t="s">
        <v>53</v>
      </c>
      <c r="E50" s="12" t="s">
        <v>15</v>
      </c>
      <c r="F50" s="13">
        <v>1</v>
      </c>
      <c r="G50" s="20"/>
      <c r="H50" s="2"/>
      <c r="I50" s="15">
        <v>41</v>
      </c>
      <c r="J50" s="15">
        <v>4</v>
      </c>
    </row>
    <row r="51" spans="1:10" ht="42" customHeight="1" x14ac:dyDescent="0.15">
      <c r="A51" s="10"/>
      <c r="B51" s="11"/>
      <c r="C51" s="11"/>
      <c r="D51" s="19" t="s">
        <v>54</v>
      </c>
      <c r="E51" s="12" t="s">
        <v>15</v>
      </c>
      <c r="F51" s="13">
        <v>1</v>
      </c>
      <c r="G51" s="20"/>
      <c r="H51" s="2"/>
      <c r="I51" s="15">
        <v>42</v>
      </c>
      <c r="J51" s="15">
        <v>4</v>
      </c>
    </row>
    <row r="52" spans="1:10" ht="42" customHeight="1" x14ac:dyDescent="0.15">
      <c r="A52" s="10"/>
      <c r="B52" s="11"/>
      <c r="C52" s="11"/>
      <c r="D52" s="19" t="s">
        <v>55</v>
      </c>
      <c r="E52" s="12" t="s">
        <v>15</v>
      </c>
      <c r="F52" s="13">
        <v>1</v>
      </c>
      <c r="G52" s="20"/>
      <c r="H52" s="2"/>
      <c r="I52" s="15">
        <v>43</v>
      </c>
      <c r="J52" s="15">
        <v>4</v>
      </c>
    </row>
    <row r="53" spans="1:10" ht="42" customHeight="1" x14ac:dyDescent="0.15">
      <c r="A53" s="10"/>
      <c r="B53" s="11"/>
      <c r="C53" s="11"/>
      <c r="D53" s="19" t="s">
        <v>56</v>
      </c>
      <c r="E53" s="12" t="s">
        <v>15</v>
      </c>
      <c r="F53" s="13">
        <v>1</v>
      </c>
      <c r="G53" s="20"/>
      <c r="H53" s="2"/>
      <c r="I53" s="15">
        <v>44</v>
      </c>
      <c r="J53" s="15">
        <v>4</v>
      </c>
    </row>
    <row r="54" spans="1:10" ht="42" customHeight="1" x14ac:dyDescent="0.15">
      <c r="A54" s="10"/>
      <c r="B54" s="11"/>
      <c r="C54" s="11"/>
      <c r="D54" s="19" t="s">
        <v>57</v>
      </c>
      <c r="E54" s="12" t="s">
        <v>15</v>
      </c>
      <c r="F54" s="13">
        <v>1</v>
      </c>
      <c r="G54" s="20"/>
      <c r="H54" s="2"/>
      <c r="I54" s="15">
        <v>45</v>
      </c>
      <c r="J54" s="15">
        <v>4</v>
      </c>
    </row>
    <row r="55" spans="1:10" ht="42" customHeight="1" x14ac:dyDescent="0.15">
      <c r="A55" s="10"/>
      <c r="B55" s="32" t="s">
        <v>58</v>
      </c>
      <c r="C55" s="27"/>
      <c r="D55" s="28"/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2</v>
      </c>
    </row>
    <row r="56" spans="1:10" ht="42" customHeight="1" x14ac:dyDescent="0.15">
      <c r="A56" s="10"/>
      <c r="B56" s="11"/>
      <c r="C56" s="32" t="s">
        <v>58</v>
      </c>
      <c r="D56" s="28"/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3</v>
      </c>
    </row>
    <row r="57" spans="1:10" ht="42" customHeight="1" x14ac:dyDescent="0.15">
      <c r="A57" s="10"/>
      <c r="B57" s="11"/>
      <c r="C57" s="11"/>
      <c r="D57" s="19" t="s">
        <v>58</v>
      </c>
      <c r="E57" s="12" t="s">
        <v>15</v>
      </c>
      <c r="F57" s="13">
        <v>1</v>
      </c>
      <c r="G57" s="20"/>
      <c r="H57" s="2"/>
      <c r="I57" s="15">
        <v>48</v>
      </c>
      <c r="J57" s="15">
        <v>4</v>
      </c>
    </row>
    <row r="58" spans="1:10" ht="42" customHeight="1" x14ac:dyDescent="0.15">
      <c r="A58" s="10"/>
      <c r="B58" s="32" t="s">
        <v>59</v>
      </c>
      <c r="C58" s="27"/>
      <c r="D58" s="28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2</v>
      </c>
    </row>
    <row r="59" spans="1:10" ht="42" customHeight="1" x14ac:dyDescent="0.15">
      <c r="A59" s="10"/>
      <c r="B59" s="11"/>
      <c r="C59" s="32" t="s">
        <v>60</v>
      </c>
      <c r="D59" s="28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3</v>
      </c>
    </row>
    <row r="60" spans="1:10" ht="42" customHeight="1" x14ac:dyDescent="0.15">
      <c r="A60" s="10"/>
      <c r="B60" s="11"/>
      <c r="C60" s="11"/>
      <c r="D60" s="19" t="s">
        <v>61</v>
      </c>
      <c r="E60" s="12" t="s">
        <v>15</v>
      </c>
      <c r="F60" s="13">
        <v>1</v>
      </c>
      <c r="G60" s="20"/>
      <c r="H60" s="2"/>
      <c r="I60" s="15">
        <v>51</v>
      </c>
      <c r="J60" s="15">
        <v>4</v>
      </c>
    </row>
    <row r="61" spans="1:10" ht="42" customHeight="1" x14ac:dyDescent="0.15">
      <c r="A61" s="26" t="s">
        <v>62</v>
      </c>
      <c r="B61" s="27"/>
      <c r="C61" s="27"/>
      <c r="D61" s="28"/>
      <c r="E61" s="12" t="s">
        <v>15</v>
      </c>
      <c r="F61" s="13">
        <v>1</v>
      </c>
      <c r="G61" s="14">
        <f>+G62+G64+G65</f>
        <v>0</v>
      </c>
      <c r="H61" s="2"/>
      <c r="I61" s="15">
        <v>52</v>
      </c>
      <c r="J61" s="15"/>
    </row>
    <row r="62" spans="1:10" ht="42" customHeight="1" x14ac:dyDescent="0.15">
      <c r="A62" s="26" t="s">
        <v>63</v>
      </c>
      <c r="B62" s="27"/>
      <c r="C62" s="27"/>
      <c r="D62" s="28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200</v>
      </c>
    </row>
    <row r="63" spans="1:10" ht="42" customHeight="1" x14ac:dyDescent="0.15">
      <c r="A63" s="26" t="s">
        <v>64</v>
      </c>
      <c r="B63" s="27"/>
      <c r="C63" s="27"/>
      <c r="D63" s="28"/>
      <c r="E63" s="12" t="s">
        <v>15</v>
      </c>
      <c r="F63" s="13">
        <v>1</v>
      </c>
      <c r="G63" s="20"/>
      <c r="H63" s="2"/>
      <c r="I63" s="15">
        <v>54</v>
      </c>
      <c r="J63" s="15"/>
    </row>
    <row r="64" spans="1:10" ht="42" customHeight="1" x14ac:dyDescent="0.15">
      <c r="A64" s="26" t="s">
        <v>65</v>
      </c>
      <c r="B64" s="27"/>
      <c r="C64" s="27"/>
      <c r="D64" s="28"/>
      <c r="E64" s="12" t="s">
        <v>15</v>
      </c>
      <c r="F64" s="13">
        <v>1</v>
      </c>
      <c r="G64" s="20"/>
      <c r="H64" s="2"/>
      <c r="I64" s="15">
        <v>55</v>
      </c>
      <c r="J64" s="15">
        <v>210</v>
      </c>
    </row>
    <row r="65" spans="1:10" ht="42" customHeight="1" x14ac:dyDescent="0.15">
      <c r="A65" s="26" t="s">
        <v>66</v>
      </c>
      <c r="B65" s="27"/>
      <c r="C65" s="27"/>
      <c r="D65" s="28"/>
      <c r="E65" s="12" t="s">
        <v>15</v>
      </c>
      <c r="F65" s="13">
        <v>1</v>
      </c>
      <c r="G65" s="20"/>
      <c r="H65" s="2"/>
      <c r="I65" s="15">
        <v>56</v>
      </c>
      <c r="J65" s="15"/>
    </row>
    <row r="66" spans="1:10" ht="42" customHeight="1" x14ac:dyDescent="0.15">
      <c r="A66" s="26" t="s">
        <v>67</v>
      </c>
      <c r="B66" s="27"/>
      <c r="C66" s="27"/>
      <c r="D66" s="28"/>
      <c r="E66" s="12" t="s">
        <v>15</v>
      </c>
      <c r="F66" s="13">
        <v>1</v>
      </c>
      <c r="G66" s="20"/>
      <c r="H66" s="2"/>
      <c r="I66" s="15">
        <v>57</v>
      </c>
      <c r="J66" s="15"/>
    </row>
    <row r="67" spans="1:10" ht="42" customHeight="1" x14ac:dyDescent="0.15">
      <c r="A67" s="26" t="s">
        <v>68</v>
      </c>
      <c r="B67" s="27"/>
      <c r="C67" s="27"/>
      <c r="D67" s="28"/>
      <c r="E67" s="12" t="s">
        <v>15</v>
      </c>
      <c r="F67" s="13">
        <v>1</v>
      </c>
      <c r="G67" s="20"/>
      <c r="H67" s="2"/>
      <c r="I67" s="15">
        <v>58</v>
      </c>
      <c r="J67" s="15">
        <v>220</v>
      </c>
    </row>
    <row r="68" spans="1:10" ht="42" customHeight="1" x14ac:dyDescent="0.15">
      <c r="A68" s="29" t="s">
        <v>69</v>
      </c>
      <c r="B68" s="30"/>
      <c r="C68" s="30"/>
      <c r="D68" s="31"/>
      <c r="E68" s="21" t="s">
        <v>15</v>
      </c>
      <c r="F68" s="22">
        <v>1</v>
      </c>
      <c r="G68" s="23">
        <f>+G10+G67</f>
        <v>0</v>
      </c>
      <c r="H68" s="24"/>
      <c r="I68" s="25">
        <v>59</v>
      </c>
      <c r="J68" s="25">
        <v>30</v>
      </c>
    </row>
    <row r="69" spans="1:10" ht="42" customHeight="1" x14ac:dyDescent="0.15">
      <c r="A69" s="33" t="s">
        <v>11</v>
      </c>
      <c r="B69" s="34"/>
      <c r="C69" s="34"/>
      <c r="D69" s="35"/>
      <c r="E69" s="16" t="s">
        <v>12</v>
      </c>
      <c r="F69" s="17" t="s">
        <v>12</v>
      </c>
      <c r="G69" s="18">
        <f>G68</f>
        <v>0</v>
      </c>
      <c r="I69" s="15">
        <v>60</v>
      </c>
      <c r="J69" s="15">
        <v>90</v>
      </c>
    </row>
    <row r="70" spans="1:10" ht="42" customHeight="1" x14ac:dyDescent="0.15"/>
    <row r="71" spans="1:10" ht="42" customHeight="1" x14ac:dyDescent="0.15"/>
  </sheetData>
  <sheetProtection algorithmName="SHA-512" hashValue="IqHdjmOfW25fF2qIWZDpMIh+VmXmIgtk0PBJKwLYngAC8HuXJuB+6zZbzi5PJAUImv/6smcIEDaWUuvfMVpKbQ==" saltValue="IdyVf36krZqu1iTqq6p/IQ==" spinCount="100000" sheet="1" objects="1" scenarios="1"/>
  <mergeCells count="30">
    <mergeCell ref="A9:D9"/>
    <mergeCell ref="F3:G3"/>
    <mergeCell ref="F4:G4"/>
    <mergeCell ref="F5:G5"/>
    <mergeCell ref="A7:G7"/>
    <mergeCell ref="B8:G8"/>
    <mergeCell ref="A69:D69"/>
    <mergeCell ref="A10:D10"/>
    <mergeCell ref="A11:D11"/>
    <mergeCell ref="A12:D12"/>
    <mergeCell ref="B13:D13"/>
    <mergeCell ref="C14:D14"/>
    <mergeCell ref="A16:D16"/>
    <mergeCell ref="A63:D63"/>
    <mergeCell ref="A17:D17"/>
    <mergeCell ref="B18:D18"/>
    <mergeCell ref="C19:D19"/>
    <mergeCell ref="B44:D44"/>
    <mergeCell ref="C45:D45"/>
    <mergeCell ref="B55:D55"/>
    <mergeCell ref="C56:D56"/>
    <mergeCell ref="B58:D58"/>
    <mergeCell ref="C59:D59"/>
    <mergeCell ref="A61:D61"/>
    <mergeCell ref="A62:D62"/>
    <mergeCell ref="A64:D64"/>
    <mergeCell ref="A65:D65"/>
    <mergeCell ref="A66:D66"/>
    <mergeCell ref="A67:D67"/>
    <mergeCell ref="A68:D6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Minami</dc:creator>
  <cp:lastModifiedBy>Ishikawa Minami</cp:lastModifiedBy>
  <dcterms:created xsi:type="dcterms:W3CDTF">2021-08-27T07:18:12Z</dcterms:created>
  <dcterms:modified xsi:type="dcterms:W3CDTF">2021-08-27T07:26:51Z</dcterms:modified>
</cp:coreProperties>
</file>